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385" yWindow="180" windowWidth="895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5" i="1" l="1"/>
  <c r="G114" i="1"/>
  <c r="F114" i="1"/>
  <c r="E114" i="1"/>
  <c r="C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D98" i="1"/>
  <c r="G97" i="1"/>
  <c r="G99" i="1" s="1"/>
  <c r="F97" i="1"/>
  <c r="F116" i="1" s="1"/>
  <c r="E97" i="1"/>
  <c r="E98" i="1" s="1"/>
  <c r="C97" i="1"/>
  <c r="C98" i="1" s="1"/>
  <c r="B97" i="1"/>
  <c r="B98" i="1" s="1"/>
  <c r="H96" i="1"/>
  <c r="H95" i="1"/>
  <c r="H94" i="1"/>
  <c r="H93" i="1"/>
  <c r="H92" i="1"/>
  <c r="H91" i="1"/>
  <c r="H90" i="1"/>
  <c r="H89" i="1"/>
  <c r="H88" i="1"/>
  <c r="H87" i="1"/>
  <c r="H86" i="1"/>
  <c r="H85" i="1"/>
  <c r="C115" i="1" l="1"/>
  <c r="B115" i="1"/>
  <c r="H114" i="1"/>
  <c r="G115" i="1"/>
  <c r="F115" i="1"/>
  <c r="E116" i="1"/>
  <c r="E115" i="1"/>
  <c r="H97" i="1"/>
  <c r="G116" i="1"/>
  <c r="B116" i="1"/>
  <c r="C116" i="1"/>
  <c r="G98" i="1"/>
  <c r="B99" i="1"/>
  <c r="C99" i="1"/>
  <c r="E99" i="1"/>
  <c r="D81" i="1"/>
  <c r="G80" i="1"/>
  <c r="F80" i="1"/>
  <c r="F99" i="1" s="1"/>
  <c r="E80" i="1"/>
  <c r="C80" i="1"/>
  <c r="B80" i="1"/>
  <c r="H79" i="1"/>
  <c r="H78" i="1"/>
  <c r="H77" i="1"/>
  <c r="H76" i="1"/>
  <c r="H75" i="1"/>
  <c r="H74" i="1"/>
  <c r="H73" i="1"/>
  <c r="H72" i="1"/>
  <c r="H71" i="1"/>
  <c r="H70" i="1"/>
  <c r="H69" i="1"/>
  <c r="H68" i="1"/>
  <c r="H115" i="1" l="1"/>
  <c r="H116" i="1"/>
  <c r="F98" i="1"/>
  <c r="H80" i="1"/>
  <c r="G14" i="1"/>
  <c r="F14" i="1"/>
  <c r="E14" i="1"/>
  <c r="D14" i="1"/>
  <c r="C14" i="1"/>
  <c r="B14" i="1"/>
  <c r="H13" i="1"/>
  <c r="H12" i="1"/>
  <c r="H11" i="1"/>
  <c r="H10" i="1"/>
  <c r="H9" i="1"/>
  <c r="H8" i="1"/>
  <c r="H7" i="1"/>
  <c r="H6" i="1"/>
  <c r="H5" i="1"/>
  <c r="H4" i="1"/>
  <c r="H3" i="1"/>
  <c r="H2" i="1"/>
  <c r="H99" i="1" l="1"/>
  <c r="H98" i="1"/>
  <c r="H14" i="1"/>
  <c r="H52" i="1"/>
  <c r="H53" i="1"/>
  <c r="H54" i="1"/>
  <c r="H55" i="1"/>
  <c r="H56" i="1"/>
  <c r="H57" i="1"/>
  <c r="H58" i="1"/>
  <c r="H59" i="1"/>
  <c r="H60" i="1"/>
  <c r="H61" i="1"/>
  <c r="H62" i="1"/>
  <c r="H51" i="1"/>
  <c r="G63" i="1"/>
  <c r="F63" i="1"/>
  <c r="E63" i="1"/>
  <c r="C63" i="1"/>
  <c r="B63" i="1"/>
  <c r="F82" i="1" l="1"/>
  <c r="F81" i="1"/>
  <c r="B82" i="1"/>
  <c r="B81" i="1"/>
  <c r="E82" i="1"/>
  <c r="E81" i="1"/>
  <c r="G82" i="1"/>
  <c r="G81" i="1"/>
  <c r="C82" i="1"/>
  <c r="C81" i="1"/>
  <c r="H63" i="1"/>
  <c r="H82" i="1" l="1"/>
  <c r="H81" i="1"/>
  <c r="H19" i="1"/>
  <c r="H20" i="1"/>
  <c r="H21" i="1"/>
  <c r="H22" i="1"/>
  <c r="H23" i="1"/>
  <c r="H24" i="1"/>
  <c r="H25" i="1"/>
  <c r="H26" i="1"/>
  <c r="H27" i="1"/>
  <c r="H28" i="1"/>
  <c r="H29" i="1"/>
  <c r="H18" i="1"/>
  <c r="G46" i="1"/>
  <c r="F46" i="1"/>
  <c r="E46" i="1"/>
  <c r="D46" i="1"/>
  <c r="D64" i="1" s="1"/>
  <c r="C46" i="1"/>
  <c r="B46" i="1"/>
  <c r="H45" i="1"/>
  <c r="H44" i="1"/>
  <c r="H43" i="1"/>
  <c r="H42" i="1"/>
  <c r="H41" i="1"/>
  <c r="H40" i="1"/>
  <c r="H39" i="1"/>
  <c r="H38" i="1"/>
  <c r="H37" i="1"/>
  <c r="H36" i="1"/>
  <c r="H35" i="1"/>
  <c r="H34" i="1"/>
  <c r="C30" i="1"/>
  <c r="D30" i="1"/>
  <c r="E30" i="1"/>
  <c r="F30" i="1"/>
  <c r="G30" i="1"/>
  <c r="B30" i="1"/>
  <c r="E65" i="1" l="1"/>
  <c r="E64" i="1"/>
  <c r="G64" i="1"/>
  <c r="G65" i="1"/>
  <c r="F47" i="1"/>
  <c r="F64" i="1"/>
  <c r="F65" i="1"/>
  <c r="B47" i="1"/>
  <c r="B64" i="1"/>
  <c r="B65" i="1"/>
  <c r="C47" i="1"/>
  <c r="C64" i="1"/>
  <c r="C65" i="1"/>
  <c r="E47" i="1"/>
  <c r="G47" i="1"/>
  <c r="H46" i="1"/>
  <c r="H64" i="1" s="1"/>
  <c r="D47" i="1"/>
  <c r="H30" i="1"/>
  <c r="H32" i="1" l="1"/>
  <c r="H31" i="1"/>
  <c r="H65" i="1"/>
  <c r="H47" i="1"/>
  <c r="H48" i="1"/>
</calcChain>
</file>

<file path=xl/sharedStrings.xml><?xml version="1.0" encoding="utf-8"?>
<sst xmlns="http://schemas.openxmlformats.org/spreadsheetml/2006/main" count="151" uniqueCount="29">
  <si>
    <t>А.З</t>
  </si>
  <si>
    <t>А.Ш</t>
  </si>
  <si>
    <t>Н.К</t>
  </si>
  <si>
    <t>А.В</t>
  </si>
  <si>
    <t>К.Г.</t>
  </si>
  <si>
    <t>Т.Ю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</si>
  <si>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</si>
  <si>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</si>
  <si>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</si>
  <si>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</si>
  <si>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</si>
  <si>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</si>
  <si>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</si>
  <si>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</si>
  <si>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</si>
  <si>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</si>
  <si>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</si>
  <si>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</si>
  <si>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2018г</t>
  </si>
  <si>
    <t>2017г</t>
  </si>
  <si>
    <t>2019г</t>
  </si>
  <si>
    <t>2016г</t>
  </si>
  <si>
    <t>прирост в %</t>
  </si>
  <si>
    <t>прирост в рублях</t>
  </si>
  <si>
    <t>2020г</t>
  </si>
  <si>
    <t>2021г</t>
  </si>
  <si>
    <t>2022г</t>
  </si>
  <si>
    <t>Т.С.</t>
  </si>
  <si>
    <t>план 4071913 на 4 мес/1018000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</si>
</sst>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topLeftCell="A100" workbookViewId="0">
      <selection activeCell="K121" sqref="K121"/>
    </sheetView>
  </sheetViews>
  <sheetFormatPr defaultRowHeight="15" x14ac:dyDescent="0.25"/>
  <cols>
    <col min="1" max="1" width="16.85546875" customWidth="1"/>
    <col min="2" max="2" width="10.7109375" style="2" customWidth="1"/>
    <col min="3" max="3" width="10.5703125" style="2" customWidth="1"/>
    <col min="4" max="4" width="9.140625" style="2"/>
    <col min="5" max="5" width="10.140625" style="2" customWidth="1"/>
    <col min="6" max="6" width="10.7109375" style="2" customWidth="1"/>
    <col min="7" max="7" width="11.28515625" style="2" customWidth="1"/>
    <col min="8" max="8" width="12.7109375" style="8" customWidth="1"/>
    <col min="12" max="12" width="11.140625" customWidth="1"/>
  </cols>
  <sheetData>
    <row r="1" spans="1:8" s="1" customFormat="1" x14ac:dyDescent="0.25">
      <c r="A1" s="3"/>
      <c r="B1" s="4" t="s">
        <v>2</v>
      </c>
      <c r="C1" s="4" t="s">
        <v>3</v>
      </c>
      <c r="D1" s="4" t="s">
        <v>0</v>
      </c>
      <c r="E1" s="4" t="s">
        <v>1</v>
      </c>
      <c r="F1" s="4" t="s">
        <v>4</v>
      </c>
      <c r="G1" s="4" t="s">
        <v>5</v>
      </c>
      <c r="H1" s="3" t="s">
        <v>21</v>
      </c>
    </row>
    <row r="2" spans="1:8" x14ac:dyDescent="0.25">
      <c r="A2" s="5" t="s">
        <v>6</v>
      </c>
      <c r="B2" s="6">
        <v>33958</v>
      </c>
      <c r="C2" s="6">
        <v>224400</v>
      </c>
      <c r="D2" s="6">
        <v>11300</v>
      </c>
      <c r="E2" s="6">
        <v>96836</v>
      </c>
      <c r="F2" s="6">
        <v>4000</v>
      </c>
      <c r="G2" s="6"/>
      <c r="H2" s="6">
        <f>B2+C2+D2+E2+F2+G2</f>
        <v>370494</v>
      </c>
    </row>
    <row r="3" spans="1:8" x14ac:dyDescent="0.25">
      <c r="A3" s="5" t="s">
        <v>7</v>
      </c>
      <c r="B3" s="6">
        <v>480650</v>
      </c>
      <c r="C3" s="6">
        <v>173900</v>
      </c>
      <c r="D3" s="6">
        <v>60960</v>
      </c>
      <c r="E3" s="6">
        <v>301773</v>
      </c>
      <c r="F3" s="6">
        <v>33970</v>
      </c>
      <c r="G3" s="6"/>
      <c r="H3" s="6">
        <f t="shared" ref="H3:H13" si="0">B3+C3+D3+E3+F3+G3</f>
        <v>1051253</v>
      </c>
    </row>
    <row r="4" spans="1:8" x14ac:dyDescent="0.25">
      <c r="A4" s="5" t="s">
        <v>8</v>
      </c>
      <c r="B4" s="6">
        <v>7850</v>
      </c>
      <c r="C4" s="6">
        <v>201500</v>
      </c>
      <c r="D4" s="6">
        <v>30500</v>
      </c>
      <c r="E4" s="6">
        <v>213650</v>
      </c>
      <c r="F4" s="6">
        <v>111330</v>
      </c>
      <c r="G4" s="6"/>
      <c r="H4" s="6">
        <f t="shared" si="0"/>
        <v>564830</v>
      </c>
    </row>
    <row r="5" spans="1:8" x14ac:dyDescent="0.25">
      <c r="A5" s="5" t="s">
        <v>9</v>
      </c>
      <c r="B5" s="6">
        <v>89950</v>
      </c>
      <c r="C5" s="6">
        <v>405200</v>
      </c>
      <c r="D5" s="6">
        <v>8560</v>
      </c>
      <c r="E5" s="6">
        <v>256261</v>
      </c>
      <c r="F5" s="6">
        <v>60600</v>
      </c>
      <c r="G5" s="6"/>
      <c r="H5" s="6">
        <f t="shared" si="0"/>
        <v>820571</v>
      </c>
    </row>
    <row r="6" spans="1:8" x14ac:dyDescent="0.25">
      <c r="A6" s="5" t="s">
        <v>10</v>
      </c>
      <c r="B6" s="6">
        <v>27250</v>
      </c>
      <c r="C6" s="6">
        <v>15700</v>
      </c>
      <c r="D6" s="6">
        <v>0</v>
      </c>
      <c r="E6" s="6">
        <v>171678</v>
      </c>
      <c r="F6" s="6">
        <v>46600</v>
      </c>
      <c r="G6" s="6"/>
      <c r="H6" s="6">
        <f t="shared" si="0"/>
        <v>261228</v>
      </c>
    </row>
    <row r="7" spans="1:8" x14ac:dyDescent="0.25">
      <c r="A7" s="5" t="s">
        <v>11</v>
      </c>
      <c r="B7" s="6">
        <v>24900</v>
      </c>
      <c r="C7" s="6">
        <v>121400</v>
      </c>
      <c r="D7" s="6">
        <v>0</v>
      </c>
      <c r="E7" s="6">
        <v>85994</v>
      </c>
      <c r="F7" s="6">
        <v>42000</v>
      </c>
      <c r="G7" s="6"/>
      <c r="H7" s="6">
        <f t="shared" si="0"/>
        <v>274294</v>
      </c>
    </row>
    <row r="8" spans="1:8" x14ac:dyDescent="0.25">
      <c r="A8" s="5" t="s">
        <v>12</v>
      </c>
      <c r="B8" s="6">
        <v>151750</v>
      </c>
      <c r="C8" s="6">
        <v>162200</v>
      </c>
      <c r="D8" s="6">
        <v>0</v>
      </c>
      <c r="E8" s="6">
        <v>127825</v>
      </c>
      <c r="F8" s="6">
        <v>34850</v>
      </c>
      <c r="G8" s="6"/>
      <c r="H8" s="6">
        <f t="shared" si="0"/>
        <v>476625</v>
      </c>
    </row>
    <row r="9" spans="1:8" x14ac:dyDescent="0.25">
      <c r="A9" s="5" t="s">
        <v>13</v>
      </c>
      <c r="B9" s="6">
        <v>36850</v>
      </c>
      <c r="C9" s="6">
        <v>177600</v>
      </c>
      <c r="D9" s="6">
        <v>0</v>
      </c>
      <c r="E9" s="6">
        <v>148935</v>
      </c>
      <c r="F9" s="6">
        <v>56944</v>
      </c>
      <c r="G9" s="6"/>
      <c r="H9" s="6">
        <f t="shared" si="0"/>
        <v>420329</v>
      </c>
    </row>
    <row r="10" spans="1:8" x14ac:dyDescent="0.25">
      <c r="A10" s="5" t="s">
        <v>14</v>
      </c>
      <c r="B10" s="6">
        <v>38050</v>
      </c>
      <c r="C10" s="6">
        <v>227700</v>
      </c>
      <c r="D10" s="6">
        <v>0</v>
      </c>
      <c r="E10" s="6">
        <v>98395</v>
      </c>
      <c r="F10" s="6">
        <v>169950</v>
      </c>
      <c r="G10" s="6"/>
      <c r="H10" s="6">
        <f t="shared" si="0"/>
        <v>534095</v>
      </c>
    </row>
    <row r="11" spans="1:8" x14ac:dyDescent="0.25">
      <c r="A11" s="5" t="s">
        <v>15</v>
      </c>
      <c r="B11" s="6">
        <v>10050</v>
      </c>
      <c r="C11" s="6">
        <v>184300</v>
      </c>
      <c r="D11" s="6">
        <v>0</v>
      </c>
      <c r="E11" s="6">
        <v>158218</v>
      </c>
      <c r="F11" s="6">
        <v>145290</v>
      </c>
      <c r="G11" s="6"/>
      <c r="H11" s="6">
        <f t="shared" si="0"/>
        <v>497858</v>
      </c>
    </row>
    <row r="12" spans="1:8" x14ac:dyDescent="0.25">
      <c r="A12" s="5" t="s">
        <v>16</v>
      </c>
      <c r="B12" s="6">
        <v>43200</v>
      </c>
      <c r="C12" s="6">
        <v>114450</v>
      </c>
      <c r="D12" s="6">
        <v>0</v>
      </c>
      <c r="E12" s="6">
        <v>201466</v>
      </c>
      <c r="F12" s="6">
        <v>123500</v>
      </c>
      <c r="G12" s="6"/>
      <c r="H12" s="6">
        <f t="shared" si="0"/>
        <v>482616</v>
      </c>
    </row>
    <row r="13" spans="1:8" x14ac:dyDescent="0.25">
      <c r="A13" s="5" t="s">
        <v>17</v>
      </c>
      <c r="B13" s="6">
        <v>84300</v>
      </c>
      <c r="C13" s="6">
        <v>332800</v>
      </c>
      <c r="D13" s="6">
        <v>4900</v>
      </c>
      <c r="E13" s="6">
        <v>135251</v>
      </c>
      <c r="F13" s="6">
        <v>42000</v>
      </c>
      <c r="G13" s="6"/>
      <c r="H13" s="6">
        <f t="shared" si="0"/>
        <v>599251</v>
      </c>
    </row>
    <row r="14" spans="1:8" x14ac:dyDescent="0.25">
      <c r="A14" s="7" t="s">
        <v>21</v>
      </c>
      <c r="B14" s="4">
        <f>SUM(B2:B13)</f>
        <v>1028758</v>
      </c>
      <c r="C14" s="4">
        <f t="shared" ref="C14:H14" si="1">SUM(C2:C13)</f>
        <v>2341150</v>
      </c>
      <c r="D14" s="4">
        <f t="shared" si="1"/>
        <v>116220</v>
      </c>
      <c r="E14" s="4">
        <f t="shared" si="1"/>
        <v>1996282</v>
      </c>
      <c r="F14" s="4">
        <f t="shared" si="1"/>
        <v>871034</v>
      </c>
      <c r="G14" s="4">
        <f t="shared" si="1"/>
        <v>0</v>
      </c>
      <c r="H14" s="4">
        <f t="shared" si="1"/>
        <v>6353444</v>
      </c>
    </row>
    <row r="15" spans="1:8" x14ac:dyDescent="0.25">
      <c r="A15" s="21"/>
      <c r="B15" s="22"/>
      <c r="C15" s="22"/>
      <c r="D15" s="22"/>
      <c r="E15" s="22"/>
      <c r="F15" s="22"/>
      <c r="G15" s="22"/>
      <c r="H15" s="22"/>
    </row>
    <row r="16" spans="1:8" x14ac:dyDescent="0.25">
      <c r="A16" s="21"/>
      <c r="B16" s="22"/>
      <c r="C16" s="22"/>
      <c r="D16" s="22"/>
      <c r="E16" s="22"/>
      <c r="F16" s="22"/>
      <c r="G16" s="22"/>
      <c r="H16" s="22"/>
    </row>
    <row r="17" spans="1:8" s="1" customFormat="1" x14ac:dyDescent="0.25">
      <c r="A17" s="3"/>
      <c r="B17" s="4" t="s">
        <v>2</v>
      </c>
      <c r="C17" s="4" t="s">
        <v>3</v>
      </c>
      <c r="D17" s="4" t="s">
        <v>0</v>
      </c>
      <c r="E17" s="4" t="s">
        <v>1</v>
      </c>
      <c r="F17" s="4" t="s">
        <v>4</v>
      </c>
      <c r="G17" s="4" t="s">
        <v>5</v>
      </c>
      <c r="H17" s="3" t="s">
        <v>19</v>
      </c>
    </row>
    <row r="18" spans="1:8" x14ac:dyDescent="0.25">
      <c r="A18" s="5" t="s">
        <v>6</v>
      </c>
      <c r="B18" s="6">
        <v>51700</v>
      </c>
      <c r="C18" s="6">
        <v>137330</v>
      </c>
      <c r="D18" s="6">
        <v>11400</v>
      </c>
      <c r="E18" s="6">
        <v>71259</v>
      </c>
      <c r="F18" s="6">
        <v>130050</v>
      </c>
      <c r="G18" s="6"/>
      <c r="H18" s="6">
        <f>B18+C18+D18+E18+F18+G18</f>
        <v>401739</v>
      </c>
    </row>
    <row r="19" spans="1:8" x14ac:dyDescent="0.25">
      <c r="A19" s="5" t="s">
        <v>7</v>
      </c>
      <c r="B19" s="6">
        <v>32800</v>
      </c>
      <c r="C19" s="6">
        <v>157400</v>
      </c>
      <c r="D19" s="6">
        <v>13400</v>
      </c>
      <c r="E19" s="6">
        <v>244390</v>
      </c>
      <c r="F19" s="6">
        <v>54900</v>
      </c>
      <c r="G19" s="6"/>
      <c r="H19" s="6">
        <f t="shared" ref="H19:H29" si="2">B19+C19+D19+E19+F19+G19</f>
        <v>502890</v>
      </c>
    </row>
    <row r="20" spans="1:8" x14ac:dyDescent="0.25">
      <c r="A20" s="5" t="s">
        <v>8</v>
      </c>
      <c r="B20" s="6">
        <v>57150</v>
      </c>
      <c r="C20" s="6">
        <v>129000</v>
      </c>
      <c r="D20" s="6">
        <v>19000</v>
      </c>
      <c r="E20" s="6">
        <v>103465</v>
      </c>
      <c r="F20" s="6">
        <v>135060</v>
      </c>
      <c r="G20" s="6"/>
      <c r="H20" s="6">
        <f t="shared" si="2"/>
        <v>443675</v>
      </c>
    </row>
    <row r="21" spans="1:8" x14ac:dyDescent="0.25">
      <c r="A21" s="5" t="s">
        <v>9</v>
      </c>
      <c r="B21" s="6">
        <v>67890</v>
      </c>
      <c r="C21" s="6">
        <v>186950</v>
      </c>
      <c r="D21" s="6">
        <v>12150</v>
      </c>
      <c r="E21" s="6">
        <v>79228</v>
      </c>
      <c r="F21" s="6">
        <v>227360</v>
      </c>
      <c r="G21" s="6"/>
      <c r="H21" s="6">
        <f t="shared" si="2"/>
        <v>573578</v>
      </c>
    </row>
    <row r="22" spans="1:8" x14ac:dyDescent="0.25">
      <c r="A22" s="5" t="s">
        <v>10</v>
      </c>
      <c r="B22" s="6">
        <v>48250</v>
      </c>
      <c r="C22" s="6">
        <v>203000</v>
      </c>
      <c r="D22" s="6">
        <v>101300</v>
      </c>
      <c r="E22" s="6">
        <v>156965</v>
      </c>
      <c r="F22" s="6">
        <v>237600</v>
      </c>
      <c r="G22" s="6"/>
      <c r="H22" s="6">
        <f t="shared" si="2"/>
        <v>747115</v>
      </c>
    </row>
    <row r="23" spans="1:8" x14ac:dyDescent="0.25">
      <c r="A23" s="5" t="s">
        <v>11</v>
      </c>
      <c r="B23" s="6">
        <v>140600</v>
      </c>
      <c r="C23" s="6">
        <v>59300</v>
      </c>
      <c r="D23" s="6">
        <v>25100</v>
      </c>
      <c r="E23" s="6">
        <v>138930</v>
      </c>
      <c r="F23" s="6">
        <v>128150</v>
      </c>
      <c r="G23" s="6"/>
      <c r="H23" s="6">
        <f t="shared" si="2"/>
        <v>492080</v>
      </c>
    </row>
    <row r="24" spans="1:8" x14ac:dyDescent="0.25">
      <c r="A24" s="5" t="s">
        <v>12</v>
      </c>
      <c r="B24" s="6">
        <v>60900</v>
      </c>
      <c r="C24" s="6">
        <v>132600</v>
      </c>
      <c r="D24" s="6">
        <v>63500</v>
      </c>
      <c r="E24" s="6">
        <v>387194</v>
      </c>
      <c r="F24" s="6">
        <v>232040</v>
      </c>
      <c r="G24" s="6"/>
      <c r="H24" s="6">
        <f t="shared" si="2"/>
        <v>876234</v>
      </c>
    </row>
    <row r="25" spans="1:8" x14ac:dyDescent="0.25">
      <c r="A25" s="5" t="s">
        <v>13</v>
      </c>
      <c r="B25" s="6">
        <v>273006</v>
      </c>
      <c r="C25" s="6">
        <v>92200</v>
      </c>
      <c r="D25" s="6">
        <v>103400</v>
      </c>
      <c r="E25" s="6">
        <v>231768</v>
      </c>
      <c r="F25" s="6">
        <v>276020</v>
      </c>
      <c r="G25" s="6">
        <v>2000</v>
      </c>
      <c r="H25" s="26">
        <f t="shared" si="2"/>
        <v>978394</v>
      </c>
    </row>
    <row r="26" spans="1:8" x14ac:dyDescent="0.25">
      <c r="A26" s="5" t="s">
        <v>14</v>
      </c>
      <c r="B26" s="6">
        <v>54400</v>
      </c>
      <c r="C26" s="6">
        <v>74400</v>
      </c>
      <c r="D26" s="6">
        <v>79850</v>
      </c>
      <c r="E26" s="6">
        <v>178365</v>
      </c>
      <c r="F26" s="6">
        <v>176050</v>
      </c>
      <c r="G26" s="6"/>
      <c r="H26" s="26">
        <f t="shared" si="2"/>
        <v>563065</v>
      </c>
    </row>
    <row r="27" spans="1:8" x14ac:dyDescent="0.25">
      <c r="A27" s="5" t="s">
        <v>15</v>
      </c>
      <c r="B27" s="6">
        <v>205030</v>
      </c>
      <c r="C27" s="6">
        <v>201400</v>
      </c>
      <c r="D27" s="6">
        <v>14700</v>
      </c>
      <c r="E27" s="6">
        <v>494887</v>
      </c>
      <c r="F27" s="6">
        <v>125400</v>
      </c>
      <c r="G27" s="6">
        <v>20200</v>
      </c>
      <c r="H27" s="26">
        <f t="shared" si="2"/>
        <v>1061617</v>
      </c>
    </row>
    <row r="28" spans="1:8" x14ac:dyDescent="0.25">
      <c r="A28" s="5" t="s">
        <v>16</v>
      </c>
      <c r="B28" s="6">
        <v>73240</v>
      </c>
      <c r="C28" s="6">
        <v>210500</v>
      </c>
      <c r="D28" s="6">
        <v>47700</v>
      </c>
      <c r="E28" s="6">
        <v>187780</v>
      </c>
      <c r="F28" s="6">
        <v>191650</v>
      </c>
      <c r="G28" s="6">
        <v>20800</v>
      </c>
      <c r="H28" s="6">
        <f t="shared" si="2"/>
        <v>731670</v>
      </c>
    </row>
    <row r="29" spans="1:8" x14ac:dyDescent="0.25">
      <c r="A29" s="5" t="s">
        <v>17</v>
      </c>
      <c r="B29" s="6">
        <v>118930</v>
      </c>
      <c r="C29" s="6">
        <v>45600</v>
      </c>
      <c r="D29" s="6">
        <v>69950</v>
      </c>
      <c r="E29" s="6">
        <v>258755</v>
      </c>
      <c r="F29" s="6">
        <v>100700</v>
      </c>
      <c r="G29" s="6">
        <v>33300</v>
      </c>
      <c r="H29" s="6">
        <f t="shared" si="2"/>
        <v>627235</v>
      </c>
    </row>
    <row r="30" spans="1:8" x14ac:dyDescent="0.25">
      <c r="A30" s="7" t="s">
        <v>19</v>
      </c>
      <c r="B30" s="4">
        <f>SUM(B18:B29)</f>
        <v>1183896</v>
      </c>
      <c r="C30" s="4">
        <f t="shared" ref="C30:H30" si="3">SUM(C18:C29)</f>
        <v>1629680</v>
      </c>
      <c r="D30" s="4">
        <f t="shared" si="3"/>
        <v>561450</v>
      </c>
      <c r="E30" s="4">
        <f t="shared" si="3"/>
        <v>2532986</v>
      </c>
      <c r="F30" s="4">
        <f t="shared" si="3"/>
        <v>2014980</v>
      </c>
      <c r="G30" s="4">
        <f t="shared" si="3"/>
        <v>76300</v>
      </c>
      <c r="H30" s="4">
        <f t="shared" si="3"/>
        <v>7999292</v>
      </c>
    </row>
    <row r="31" spans="1:8" x14ac:dyDescent="0.25">
      <c r="A31" s="30" t="s">
        <v>23</v>
      </c>
      <c r="B31" s="31"/>
      <c r="C31" s="31"/>
      <c r="D31" s="31"/>
      <c r="E31" s="31"/>
      <c r="F31" s="31"/>
      <c r="G31" s="31"/>
      <c r="H31" s="31">
        <f>H30-H14</f>
        <v>1645848</v>
      </c>
    </row>
    <row r="32" spans="1:8" x14ac:dyDescent="0.25">
      <c r="A32" s="32" t="s">
        <v>22</v>
      </c>
      <c r="B32" s="24"/>
      <c r="C32" s="24"/>
      <c r="D32" s="24"/>
      <c r="E32" s="24"/>
      <c r="F32" s="24"/>
      <c r="G32" s="24"/>
      <c r="H32" s="33">
        <f>H30/H14*100-100</f>
        <v>25.904816348424561</v>
      </c>
    </row>
    <row r="33" spans="1:8" x14ac:dyDescent="0.25">
      <c r="A33" s="3"/>
      <c r="B33" s="4" t="s">
        <v>2</v>
      </c>
      <c r="C33" s="4" t="s">
        <v>3</v>
      </c>
      <c r="D33" s="4" t="s">
        <v>0</v>
      </c>
      <c r="E33" s="4" t="s">
        <v>1</v>
      </c>
      <c r="F33" s="4" t="s">
        <v>4</v>
      </c>
      <c r="G33" s="4" t="s">
        <v>5</v>
      </c>
      <c r="H33" s="3" t="s">
        <v>18</v>
      </c>
    </row>
    <row r="34" spans="1:8" x14ac:dyDescent="0.25">
      <c r="A34" s="5" t="s">
        <v>6</v>
      </c>
      <c r="B34" s="6">
        <v>145750</v>
      </c>
      <c r="C34" s="6">
        <v>254350</v>
      </c>
      <c r="D34" s="6"/>
      <c r="E34" s="6">
        <v>204328</v>
      </c>
      <c r="F34" s="6">
        <v>122980</v>
      </c>
      <c r="G34" s="6">
        <v>75700</v>
      </c>
      <c r="H34" s="26">
        <f>B34+C34+D34+E34+F34+G34</f>
        <v>803108</v>
      </c>
    </row>
    <row r="35" spans="1:8" x14ac:dyDescent="0.25">
      <c r="A35" s="5" t="s">
        <v>7</v>
      </c>
      <c r="B35" s="6">
        <v>200280</v>
      </c>
      <c r="C35" s="6">
        <v>298800</v>
      </c>
      <c r="D35" s="6"/>
      <c r="E35" s="6">
        <v>165414</v>
      </c>
      <c r="F35" s="6">
        <v>203170</v>
      </c>
      <c r="G35" s="6">
        <v>72400</v>
      </c>
      <c r="H35" s="26">
        <f t="shared" ref="H35:H45" si="4">B35+C35+D35+E35+F35+G35</f>
        <v>940064</v>
      </c>
    </row>
    <row r="36" spans="1:8" x14ac:dyDescent="0.25">
      <c r="A36" s="5" t="s">
        <v>8</v>
      </c>
      <c r="B36" s="6">
        <v>108450</v>
      </c>
      <c r="C36" s="6">
        <v>190800</v>
      </c>
      <c r="D36" s="6"/>
      <c r="E36" s="6">
        <v>187800</v>
      </c>
      <c r="F36" s="6">
        <v>317450</v>
      </c>
      <c r="G36" s="26">
        <v>145250</v>
      </c>
      <c r="H36" s="26">
        <f t="shared" si="4"/>
        <v>949750</v>
      </c>
    </row>
    <row r="37" spans="1:8" x14ac:dyDescent="0.25">
      <c r="A37" s="5" t="s">
        <v>9</v>
      </c>
      <c r="B37" s="6">
        <v>145650</v>
      </c>
      <c r="C37" s="6">
        <v>248900</v>
      </c>
      <c r="D37" s="6"/>
      <c r="E37" s="6">
        <v>135540</v>
      </c>
      <c r="F37" s="6">
        <v>201955</v>
      </c>
      <c r="G37" s="6">
        <v>126710</v>
      </c>
      <c r="H37" s="6">
        <f t="shared" si="4"/>
        <v>858755</v>
      </c>
    </row>
    <row r="38" spans="1:8" x14ac:dyDescent="0.25">
      <c r="A38" s="5" t="s">
        <v>10</v>
      </c>
      <c r="B38" s="6">
        <v>52400</v>
      </c>
      <c r="C38" s="6">
        <v>323000</v>
      </c>
      <c r="D38" s="6"/>
      <c r="E38" s="6">
        <v>182124</v>
      </c>
      <c r="F38" s="6">
        <v>145030</v>
      </c>
      <c r="G38" s="6">
        <v>139050</v>
      </c>
      <c r="H38" s="6">
        <f t="shared" si="4"/>
        <v>841604</v>
      </c>
    </row>
    <row r="39" spans="1:8" x14ac:dyDescent="0.25">
      <c r="A39" s="5" t="s">
        <v>11</v>
      </c>
      <c r="B39" s="6">
        <v>97910</v>
      </c>
      <c r="C39" s="6">
        <v>180100</v>
      </c>
      <c r="D39" s="6"/>
      <c r="E39" s="6">
        <v>366341</v>
      </c>
      <c r="F39" s="6">
        <v>241450</v>
      </c>
      <c r="G39" s="6">
        <v>217800</v>
      </c>
      <c r="H39" s="26">
        <f t="shared" si="4"/>
        <v>1103601</v>
      </c>
    </row>
    <row r="40" spans="1:8" x14ac:dyDescent="0.25">
      <c r="A40" s="5" t="s">
        <v>12</v>
      </c>
      <c r="B40" s="6">
        <v>8100</v>
      </c>
      <c r="C40" s="6">
        <v>176700</v>
      </c>
      <c r="D40" s="6"/>
      <c r="E40" s="6">
        <v>175810</v>
      </c>
      <c r="F40" s="6">
        <v>343300</v>
      </c>
      <c r="G40" s="6">
        <v>95050</v>
      </c>
      <c r="H40" s="6">
        <f t="shared" si="4"/>
        <v>798960</v>
      </c>
    </row>
    <row r="41" spans="1:8" x14ac:dyDescent="0.25">
      <c r="A41" s="5" t="s">
        <v>13</v>
      </c>
      <c r="B41" s="6">
        <v>89820</v>
      </c>
      <c r="C41" s="6">
        <v>114900</v>
      </c>
      <c r="D41" s="6"/>
      <c r="E41" s="6">
        <v>141755</v>
      </c>
      <c r="F41" s="6">
        <v>489145</v>
      </c>
      <c r="G41" s="6">
        <v>207780</v>
      </c>
      <c r="H41" s="26">
        <f t="shared" si="4"/>
        <v>1043400</v>
      </c>
    </row>
    <row r="42" spans="1:8" x14ac:dyDescent="0.25">
      <c r="A42" s="5" t="s">
        <v>14</v>
      </c>
      <c r="B42" s="6">
        <v>42000</v>
      </c>
      <c r="C42" s="6">
        <v>46440</v>
      </c>
      <c r="D42" s="6"/>
      <c r="E42" s="6">
        <v>148102</v>
      </c>
      <c r="F42" s="6">
        <v>313870</v>
      </c>
      <c r="G42" s="6">
        <v>116600</v>
      </c>
      <c r="H42" s="6">
        <f t="shared" si="4"/>
        <v>667012</v>
      </c>
    </row>
    <row r="43" spans="1:8" x14ac:dyDescent="0.25">
      <c r="A43" s="5" t="s">
        <v>15</v>
      </c>
      <c r="B43" s="6">
        <v>41000</v>
      </c>
      <c r="C43" s="6">
        <v>250530</v>
      </c>
      <c r="D43" s="6"/>
      <c r="E43" s="6">
        <v>276222</v>
      </c>
      <c r="F43" s="6">
        <v>267140</v>
      </c>
      <c r="G43" s="6">
        <v>131580</v>
      </c>
      <c r="H43" s="26">
        <f t="shared" si="4"/>
        <v>966472</v>
      </c>
    </row>
    <row r="44" spans="1:8" x14ac:dyDescent="0.25">
      <c r="A44" s="5" t="s">
        <v>16</v>
      </c>
      <c r="B44" s="6">
        <v>14350</v>
      </c>
      <c r="C44" s="6">
        <v>79400</v>
      </c>
      <c r="D44" s="6"/>
      <c r="E44" s="6">
        <v>466448</v>
      </c>
      <c r="F44" s="6">
        <v>212025</v>
      </c>
      <c r="G44" s="6">
        <v>183890</v>
      </c>
      <c r="H44" s="26">
        <f t="shared" si="4"/>
        <v>956113</v>
      </c>
    </row>
    <row r="45" spans="1:8" x14ac:dyDescent="0.25">
      <c r="A45" s="5" t="s">
        <v>17</v>
      </c>
      <c r="B45" s="6">
        <v>115220</v>
      </c>
      <c r="C45" s="6">
        <v>208640</v>
      </c>
      <c r="D45" s="6"/>
      <c r="E45" s="6">
        <v>188367</v>
      </c>
      <c r="F45" s="6">
        <v>300575</v>
      </c>
      <c r="G45" s="6">
        <v>134905</v>
      </c>
      <c r="H45" s="26">
        <f t="shared" si="4"/>
        <v>947707</v>
      </c>
    </row>
    <row r="46" spans="1:8" x14ac:dyDescent="0.25">
      <c r="A46" s="7" t="s">
        <v>18</v>
      </c>
      <c r="B46" s="4">
        <f>SUM(B34:B45)</f>
        <v>1060930</v>
      </c>
      <c r="C46" s="4">
        <f t="shared" ref="C46" si="5">SUM(C34:C45)</f>
        <v>2372560</v>
      </c>
      <c r="D46" s="4">
        <f t="shared" ref="D46" si="6">SUM(D34:D45)</f>
        <v>0</v>
      </c>
      <c r="E46" s="4">
        <f t="shared" ref="E46" si="7">SUM(E34:E45)</f>
        <v>2638251</v>
      </c>
      <c r="F46" s="4">
        <f t="shared" ref="F46" si="8">SUM(F34:F45)</f>
        <v>3158090</v>
      </c>
      <c r="G46" s="4">
        <f t="shared" ref="G46" si="9">SUM(G34:G45)</f>
        <v>1646715</v>
      </c>
      <c r="H46" s="4">
        <f t="shared" ref="H46" si="10">SUM(H34:H45)</f>
        <v>10876546</v>
      </c>
    </row>
    <row r="47" spans="1:8" x14ac:dyDescent="0.25">
      <c r="A47" s="32" t="s">
        <v>23</v>
      </c>
      <c r="B47" s="24">
        <f t="shared" ref="B47:H47" si="11">B46-B30</f>
        <v>-122966</v>
      </c>
      <c r="C47" s="24">
        <f t="shared" si="11"/>
        <v>742880</v>
      </c>
      <c r="D47" s="24">
        <f t="shared" si="11"/>
        <v>-561450</v>
      </c>
      <c r="E47" s="24">
        <f t="shared" si="11"/>
        <v>105265</v>
      </c>
      <c r="F47" s="24">
        <f t="shared" si="11"/>
        <v>1143110</v>
      </c>
      <c r="G47" s="24">
        <f t="shared" si="11"/>
        <v>1570415</v>
      </c>
      <c r="H47" s="24">
        <f t="shared" si="11"/>
        <v>2877254</v>
      </c>
    </row>
    <row r="48" spans="1:8" x14ac:dyDescent="0.25">
      <c r="A48" s="32" t="s">
        <v>22</v>
      </c>
      <c r="B48" s="24"/>
      <c r="C48" s="24"/>
      <c r="D48" s="24"/>
      <c r="E48" s="24"/>
      <c r="F48" s="24"/>
      <c r="G48" s="24"/>
      <c r="H48" s="33">
        <f>H46/H30*100-100</f>
        <v>35.9688582439546</v>
      </c>
    </row>
    <row r="50" spans="1:9" x14ac:dyDescent="0.25">
      <c r="A50" s="3"/>
      <c r="B50" s="4" t="s">
        <v>2</v>
      </c>
      <c r="C50" s="4" t="s">
        <v>3</v>
      </c>
      <c r="D50" s="4" t="s">
        <v>0</v>
      </c>
      <c r="E50" s="4" t="s">
        <v>1</v>
      </c>
      <c r="F50" s="4" t="s">
        <v>4</v>
      </c>
      <c r="G50" s="4" t="s">
        <v>5</v>
      </c>
      <c r="H50" s="3" t="s">
        <v>20</v>
      </c>
      <c r="I50" s="8"/>
    </row>
    <row r="51" spans="1:9" x14ac:dyDescent="0.25">
      <c r="A51" s="5" t="s">
        <v>6</v>
      </c>
      <c r="B51" s="6">
        <v>234050</v>
      </c>
      <c r="C51" s="6">
        <v>302050</v>
      </c>
      <c r="D51" s="6"/>
      <c r="E51" s="6">
        <v>147618</v>
      </c>
      <c r="F51" s="6">
        <v>310030</v>
      </c>
      <c r="G51" s="6">
        <v>92350</v>
      </c>
      <c r="H51" s="26">
        <f t="shared" ref="H51:H62" si="12">B51+C51+E51+F51+G51</f>
        <v>1086098</v>
      </c>
      <c r="I51" s="8"/>
    </row>
    <row r="52" spans="1:9" x14ac:dyDescent="0.25">
      <c r="A52" s="5" t="s">
        <v>7</v>
      </c>
      <c r="B52" s="6">
        <v>93960</v>
      </c>
      <c r="C52" s="6">
        <v>183340</v>
      </c>
      <c r="D52" s="6"/>
      <c r="E52" s="6">
        <v>271150</v>
      </c>
      <c r="F52" s="6">
        <v>188000</v>
      </c>
      <c r="G52" s="6">
        <v>77100</v>
      </c>
      <c r="H52" s="26">
        <f t="shared" si="12"/>
        <v>813550</v>
      </c>
      <c r="I52" s="8"/>
    </row>
    <row r="53" spans="1:9" x14ac:dyDescent="0.25">
      <c r="A53" s="5" t="s">
        <v>8</v>
      </c>
      <c r="B53" s="6">
        <v>115630</v>
      </c>
      <c r="C53" s="6">
        <v>354310</v>
      </c>
      <c r="D53" s="6"/>
      <c r="E53" s="6">
        <v>372251</v>
      </c>
      <c r="F53" s="6">
        <v>233950</v>
      </c>
      <c r="G53" s="6">
        <v>59250</v>
      </c>
      <c r="H53" s="26">
        <f t="shared" si="12"/>
        <v>1135391</v>
      </c>
      <c r="I53" s="8"/>
    </row>
    <row r="54" spans="1:9" x14ac:dyDescent="0.25">
      <c r="A54" s="5" t="s">
        <v>9</v>
      </c>
      <c r="B54" s="6">
        <v>158540</v>
      </c>
      <c r="C54" s="6">
        <v>268250</v>
      </c>
      <c r="D54" s="6"/>
      <c r="E54" s="6">
        <v>267922</v>
      </c>
      <c r="F54" s="6">
        <v>382900</v>
      </c>
      <c r="G54" s="6">
        <v>336150</v>
      </c>
      <c r="H54" s="26">
        <f t="shared" si="12"/>
        <v>1413762</v>
      </c>
      <c r="I54" s="8"/>
    </row>
    <row r="55" spans="1:9" x14ac:dyDescent="0.25">
      <c r="A55" s="5" t="s">
        <v>10</v>
      </c>
      <c r="B55" s="6">
        <v>68150</v>
      </c>
      <c r="C55" s="6">
        <v>322000</v>
      </c>
      <c r="D55" s="6"/>
      <c r="E55" s="6">
        <v>379085</v>
      </c>
      <c r="F55" s="6">
        <v>315190</v>
      </c>
      <c r="G55" s="6">
        <v>174700</v>
      </c>
      <c r="H55" s="26">
        <f t="shared" si="12"/>
        <v>1259125</v>
      </c>
      <c r="I55" s="8"/>
    </row>
    <row r="56" spans="1:9" x14ac:dyDescent="0.25">
      <c r="A56" s="5" t="s">
        <v>11</v>
      </c>
      <c r="B56" s="6">
        <v>32490</v>
      </c>
      <c r="C56" s="6">
        <v>158950</v>
      </c>
      <c r="D56" s="6"/>
      <c r="E56" s="6">
        <v>213594</v>
      </c>
      <c r="F56" s="6">
        <v>186050</v>
      </c>
      <c r="G56" s="6">
        <v>69300</v>
      </c>
      <c r="H56" s="26">
        <f t="shared" si="12"/>
        <v>660384</v>
      </c>
      <c r="I56" s="8"/>
    </row>
    <row r="57" spans="1:9" x14ac:dyDescent="0.25">
      <c r="A57" s="5" t="s">
        <v>12</v>
      </c>
      <c r="B57" s="6">
        <v>29750</v>
      </c>
      <c r="C57" s="6">
        <v>139120</v>
      </c>
      <c r="D57" s="6"/>
      <c r="E57" s="6">
        <v>231482</v>
      </c>
      <c r="F57" s="6">
        <v>432900</v>
      </c>
      <c r="G57" s="6">
        <v>64300</v>
      </c>
      <c r="H57" s="26">
        <f t="shared" si="12"/>
        <v>897552</v>
      </c>
      <c r="I57" s="8"/>
    </row>
    <row r="58" spans="1:9" x14ac:dyDescent="0.25">
      <c r="A58" s="5" t="s">
        <v>13</v>
      </c>
      <c r="B58" s="6">
        <v>75900</v>
      </c>
      <c r="C58" s="6">
        <v>163250</v>
      </c>
      <c r="D58" s="6"/>
      <c r="E58" s="6">
        <v>226801</v>
      </c>
      <c r="F58" s="6">
        <v>383810</v>
      </c>
      <c r="G58" s="6">
        <v>110900</v>
      </c>
      <c r="H58" s="26">
        <f t="shared" si="12"/>
        <v>960661</v>
      </c>
      <c r="I58" s="8"/>
    </row>
    <row r="59" spans="1:9" x14ac:dyDescent="0.25">
      <c r="A59" s="5" t="s">
        <v>14</v>
      </c>
      <c r="B59" s="6">
        <v>69445</v>
      </c>
      <c r="C59" s="6">
        <v>446810</v>
      </c>
      <c r="D59" s="6"/>
      <c r="E59" s="6">
        <v>230507</v>
      </c>
      <c r="F59" s="6">
        <v>380100</v>
      </c>
      <c r="G59" s="6">
        <v>127900</v>
      </c>
      <c r="H59" s="26">
        <f t="shared" si="12"/>
        <v>1254762</v>
      </c>
      <c r="I59" s="8"/>
    </row>
    <row r="60" spans="1:9" x14ac:dyDescent="0.25">
      <c r="A60" s="5" t="s">
        <v>15</v>
      </c>
      <c r="B60" s="6">
        <v>95340</v>
      </c>
      <c r="C60" s="6">
        <v>205790</v>
      </c>
      <c r="D60" s="6"/>
      <c r="E60" s="6">
        <v>200870</v>
      </c>
      <c r="F60" s="6">
        <v>369960</v>
      </c>
      <c r="G60" s="6">
        <v>241047</v>
      </c>
      <c r="H60" s="26">
        <f t="shared" si="12"/>
        <v>1113007</v>
      </c>
      <c r="I60" s="8"/>
    </row>
    <row r="61" spans="1:9" x14ac:dyDescent="0.25">
      <c r="A61" s="5" t="s">
        <v>16</v>
      </c>
      <c r="B61" s="6">
        <v>168250</v>
      </c>
      <c r="C61" s="6">
        <v>129600</v>
      </c>
      <c r="D61" s="6"/>
      <c r="E61" s="6">
        <v>169206</v>
      </c>
      <c r="F61" s="6">
        <v>401810</v>
      </c>
      <c r="G61" s="6">
        <v>203700</v>
      </c>
      <c r="H61" s="26">
        <f t="shared" si="12"/>
        <v>1072566</v>
      </c>
      <c r="I61" s="8"/>
    </row>
    <row r="62" spans="1:9" x14ac:dyDescent="0.25">
      <c r="A62" s="5" t="s">
        <v>17</v>
      </c>
      <c r="B62" s="6">
        <v>33300</v>
      </c>
      <c r="C62" s="6">
        <v>122920</v>
      </c>
      <c r="D62" s="6"/>
      <c r="E62" s="6">
        <v>362458</v>
      </c>
      <c r="F62" s="6">
        <v>260240</v>
      </c>
      <c r="G62" s="6">
        <v>367630</v>
      </c>
      <c r="H62" s="26">
        <f t="shared" si="12"/>
        <v>1146548</v>
      </c>
      <c r="I62" s="8"/>
    </row>
    <row r="63" spans="1:9" x14ac:dyDescent="0.25">
      <c r="A63" s="7" t="s">
        <v>20</v>
      </c>
      <c r="B63" s="4">
        <f>SUM(B51:B62)</f>
        <v>1174805</v>
      </c>
      <c r="C63" s="4">
        <f t="shared" ref="C63:H63" si="13">SUM(C51:C62)</f>
        <v>2796390</v>
      </c>
      <c r="D63" s="4"/>
      <c r="E63" s="4">
        <f t="shared" si="13"/>
        <v>3072944</v>
      </c>
      <c r="F63" s="4">
        <f t="shared" si="13"/>
        <v>3844940</v>
      </c>
      <c r="G63" s="4">
        <f t="shared" si="13"/>
        <v>1924327</v>
      </c>
      <c r="H63" s="4">
        <f t="shared" si="13"/>
        <v>12813406</v>
      </c>
      <c r="I63" s="8"/>
    </row>
    <row r="64" spans="1:9" x14ac:dyDescent="0.25">
      <c r="A64" s="23" t="s">
        <v>23</v>
      </c>
      <c r="B64" s="24">
        <f>B63-B46</f>
        <v>113875</v>
      </c>
      <c r="C64" s="24">
        <f>C63-C46</f>
        <v>423830</v>
      </c>
      <c r="D64" s="24">
        <f t="shared" ref="D64:G64" si="14">D63-D46</f>
        <v>0</v>
      </c>
      <c r="E64" s="24">
        <f t="shared" si="14"/>
        <v>434693</v>
      </c>
      <c r="F64" s="24">
        <f t="shared" si="14"/>
        <v>686850</v>
      </c>
      <c r="G64" s="24">
        <f t="shared" si="14"/>
        <v>277612</v>
      </c>
      <c r="H64" s="24">
        <f>H63-H46</f>
        <v>1936860</v>
      </c>
      <c r="I64" s="8"/>
    </row>
    <row r="65" spans="1:10" x14ac:dyDescent="0.25">
      <c r="A65" s="23" t="s">
        <v>22</v>
      </c>
      <c r="B65" s="25">
        <f>B63/B46*100-100</f>
        <v>10.733507394455799</v>
      </c>
      <c r="C65" s="25">
        <f>C63/C46*100-100</f>
        <v>17.863826415348825</v>
      </c>
      <c r="D65" s="25"/>
      <c r="E65" s="25">
        <f t="shared" ref="E65:G65" si="15">E63/E46*100-100</f>
        <v>16.476559660168817</v>
      </c>
      <c r="F65" s="25">
        <f t="shared" si="15"/>
        <v>21.748905192695588</v>
      </c>
      <c r="G65" s="25">
        <f t="shared" si="15"/>
        <v>16.858533504583377</v>
      </c>
      <c r="H65" s="25">
        <f>H63/H46*100-100</f>
        <v>17.80767534105037</v>
      </c>
      <c r="I65" s="8"/>
    </row>
    <row r="67" spans="1:10" x14ac:dyDescent="0.25">
      <c r="A67" s="3"/>
      <c r="B67" s="4" t="s">
        <v>2</v>
      </c>
      <c r="C67" s="4" t="s">
        <v>3</v>
      </c>
      <c r="D67" s="4" t="s">
        <v>0</v>
      </c>
      <c r="E67" s="4" t="s">
        <v>1</v>
      </c>
      <c r="F67" s="4" t="s">
        <v>4</v>
      </c>
      <c r="G67" s="4" t="s">
        <v>5</v>
      </c>
      <c r="H67" s="3" t="s">
        <v>24</v>
      </c>
    </row>
    <row r="68" spans="1:10" x14ac:dyDescent="0.25">
      <c r="A68" s="5" t="s">
        <v>6</v>
      </c>
      <c r="B68" s="6">
        <v>182370</v>
      </c>
      <c r="C68" s="6">
        <v>94150</v>
      </c>
      <c r="D68" s="6"/>
      <c r="E68" s="6">
        <v>159305</v>
      </c>
      <c r="F68" s="6">
        <v>255180</v>
      </c>
      <c r="G68" s="6">
        <v>15700</v>
      </c>
      <c r="H68" s="6">
        <f t="shared" ref="H68:H79" si="16">B68+C68+E68+F68+G68</f>
        <v>706705</v>
      </c>
    </row>
    <row r="69" spans="1:10" x14ac:dyDescent="0.25">
      <c r="A69" s="5" t="s">
        <v>7</v>
      </c>
      <c r="B69" s="6">
        <v>163200</v>
      </c>
      <c r="C69" s="6">
        <v>143600</v>
      </c>
      <c r="D69" s="6"/>
      <c r="E69" s="6">
        <v>186495</v>
      </c>
      <c r="F69" s="6">
        <v>618200</v>
      </c>
      <c r="G69" s="6">
        <v>161600</v>
      </c>
      <c r="H69" s="26">
        <f t="shared" si="16"/>
        <v>1273095</v>
      </c>
    </row>
    <row r="70" spans="1:10" x14ac:dyDescent="0.25">
      <c r="A70" s="5" t="s">
        <v>8</v>
      </c>
      <c r="B70" s="6">
        <v>142300</v>
      </c>
      <c r="C70" s="6">
        <v>48600</v>
      </c>
      <c r="D70" s="6"/>
      <c r="E70" s="6">
        <v>336930</v>
      </c>
      <c r="F70" s="6">
        <v>413700</v>
      </c>
      <c r="G70" s="6">
        <v>155700</v>
      </c>
      <c r="H70" s="26">
        <f t="shared" si="16"/>
        <v>1097230</v>
      </c>
    </row>
    <row r="71" spans="1:10" x14ac:dyDescent="0.25">
      <c r="A71" s="5" t="s">
        <v>9</v>
      </c>
      <c r="B71" s="6">
        <v>101300</v>
      </c>
      <c r="C71" s="6">
        <v>23700</v>
      </c>
      <c r="D71" s="6"/>
      <c r="E71" s="6">
        <v>153090</v>
      </c>
      <c r="F71" s="6">
        <v>117410</v>
      </c>
      <c r="G71" s="6">
        <v>18400</v>
      </c>
      <c r="H71" s="6">
        <f t="shared" si="16"/>
        <v>413900</v>
      </c>
    </row>
    <row r="72" spans="1:10" x14ac:dyDescent="0.25">
      <c r="A72" s="5" t="s">
        <v>10</v>
      </c>
      <c r="B72" s="6">
        <v>103900</v>
      </c>
      <c r="C72" s="6">
        <v>142950</v>
      </c>
      <c r="D72" s="6"/>
      <c r="E72" s="6">
        <v>159650</v>
      </c>
      <c r="F72" s="6">
        <v>207060</v>
      </c>
      <c r="G72" s="6">
        <v>147500</v>
      </c>
      <c r="H72" s="6">
        <f t="shared" si="16"/>
        <v>761060</v>
      </c>
    </row>
    <row r="73" spans="1:10" x14ac:dyDescent="0.25">
      <c r="A73" s="5" t="s">
        <v>11</v>
      </c>
      <c r="B73" s="26">
        <v>101620</v>
      </c>
      <c r="C73" s="26">
        <v>119500</v>
      </c>
      <c r="D73" s="26"/>
      <c r="E73" s="26">
        <v>150810</v>
      </c>
      <c r="F73" s="26">
        <v>192420</v>
      </c>
      <c r="G73" s="26">
        <v>169600</v>
      </c>
      <c r="H73" s="26">
        <f t="shared" si="16"/>
        <v>733950</v>
      </c>
    </row>
    <row r="74" spans="1:10" x14ac:dyDescent="0.25">
      <c r="A74" s="5" t="s">
        <v>12</v>
      </c>
      <c r="B74" s="6">
        <v>132110</v>
      </c>
      <c r="C74" s="6">
        <v>110070</v>
      </c>
      <c r="D74" s="6"/>
      <c r="E74" s="6">
        <v>300075</v>
      </c>
      <c r="F74" s="6">
        <v>253350</v>
      </c>
      <c r="G74" s="6">
        <v>128350</v>
      </c>
      <c r="H74" s="6">
        <f t="shared" si="16"/>
        <v>923955</v>
      </c>
    </row>
    <row r="75" spans="1:10" x14ac:dyDescent="0.25">
      <c r="A75" s="5" t="s">
        <v>13</v>
      </c>
      <c r="B75" s="6">
        <v>78650</v>
      </c>
      <c r="C75" s="6">
        <v>80000</v>
      </c>
      <c r="D75" s="6"/>
      <c r="E75" s="6">
        <v>281750</v>
      </c>
      <c r="F75" s="6">
        <v>169540</v>
      </c>
      <c r="G75" s="6">
        <v>213300</v>
      </c>
      <c r="H75" s="6">
        <f t="shared" si="16"/>
        <v>823240</v>
      </c>
    </row>
    <row r="76" spans="1:10" x14ac:dyDescent="0.25">
      <c r="A76" s="5" t="s">
        <v>14</v>
      </c>
      <c r="B76" s="6">
        <v>88800</v>
      </c>
      <c r="C76" s="6">
        <v>36300</v>
      </c>
      <c r="D76" s="6"/>
      <c r="E76" s="6">
        <v>385540</v>
      </c>
      <c r="F76" s="6">
        <v>331090</v>
      </c>
      <c r="G76" s="6">
        <v>54500</v>
      </c>
      <c r="H76" s="6">
        <f t="shared" si="16"/>
        <v>896230</v>
      </c>
    </row>
    <row r="77" spans="1:10" x14ac:dyDescent="0.25">
      <c r="A77" s="5" t="s">
        <v>15</v>
      </c>
      <c r="B77" s="6">
        <v>202750</v>
      </c>
      <c r="C77" s="6">
        <v>90600</v>
      </c>
      <c r="D77" s="6"/>
      <c r="E77" s="6">
        <v>243450</v>
      </c>
      <c r="F77" s="6">
        <v>360450</v>
      </c>
      <c r="G77" s="6">
        <v>169350</v>
      </c>
      <c r="H77" s="26">
        <f t="shared" si="16"/>
        <v>1066600</v>
      </c>
    </row>
    <row r="78" spans="1:10" x14ac:dyDescent="0.25">
      <c r="A78" s="5" t="s">
        <v>16</v>
      </c>
      <c r="B78" s="6">
        <v>119300</v>
      </c>
      <c r="C78" s="6">
        <v>83650</v>
      </c>
      <c r="D78" s="6"/>
      <c r="E78" s="6">
        <v>254969</v>
      </c>
      <c r="F78" s="6">
        <v>261670</v>
      </c>
      <c r="G78" s="6">
        <v>78700</v>
      </c>
      <c r="H78" s="6">
        <f t="shared" si="16"/>
        <v>798289</v>
      </c>
    </row>
    <row r="79" spans="1:10" x14ac:dyDescent="0.25">
      <c r="A79" s="5" t="s">
        <v>17</v>
      </c>
      <c r="B79" s="29">
        <v>142360</v>
      </c>
      <c r="C79" s="29">
        <v>25000</v>
      </c>
      <c r="D79" s="29"/>
      <c r="E79" s="29">
        <v>352467</v>
      </c>
      <c r="F79" s="29">
        <v>276730</v>
      </c>
      <c r="G79" s="29">
        <v>132700</v>
      </c>
      <c r="H79" s="29">
        <f t="shared" si="16"/>
        <v>929257</v>
      </c>
      <c r="I79" s="28"/>
      <c r="J79" s="28"/>
    </row>
    <row r="80" spans="1:10" x14ac:dyDescent="0.25">
      <c r="A80" s="7" t="s">
        <v>24</v>
      </c>
      <c r="B80" s="4">
        <f>SUM(B68:B79)</f>
        <v>1558660</v>
      </c>
      <c r="C80" s="4">
        <f t="shared" ref="C80" si="17">SUM(C68:C79)</f>
        <v>998120</v>
      </c>
      <c r="D80" s="4"/>
      <c r="E80" s="4">
        <f t="shared" ref="E80:H80" si="18">SUM(E68:E79)</f>
        <v>2964531</v>
      </c>
      <c r="F80" s="4">
        <f t="shared" si="18"/>
        <v>3456800</v>
      </c>
      <c r="G80" s="4">
        <f t="shared" si="18"/>
        <v>1445400</v>
      </c>
      <c r="H80" s="4">
        <f t="shared" si="18"/>
        <v>10423511</v>
      </c>
    </row>
    <row r="81" spans="1:8" x14ac:dyDescent="0.25">
      <c r="A81" s="23" t="s">
        <v>23</v>
      </c>
      <c r="B81" s="24">
        <f>B80-B63</f>
        <v>383855</v>
      </c>
      <c r="C81" s="24">
        <f>C80-C63</f>
        <v>-1798270</v>
      </c>
      <c r="D81" s="24">
        <f t="shared" ref="D81:G81" si="19">D80-D63</f>
        <v>0</v>
      </c>
      <c r="E81" s="24">
        <f t="shared" si="19"/>
        <v>-108413</v>
      </c>
      <c r="F81" s="24">
        <f t="shared" si="19"/>
        <v>-388140</v>
      </c>
      <c r="G81" s="24">
        <f t="shared" si="19"/>
        <v>-478927</v>
      </c>
      <c r="H81" s="24">
        <f>H80-H63</f>
        <v>-2389895</v>
      </c>
    </row>
    <row r="82" spans="1:8" x14ac:dyDescent="0.25">
      <c r="A82" s="23" t="s">
        <v>22</v>
      </c>
      <c r="B82" s="25">
        <f>B80/B63*100-100</f>
        <v>32.673933120815803</v>
      </c>
      <c r="C82" s="25">
        <f>C80/C63*100-100</f>
        <v>-64.306838459585393</v>
      </c>
      <c r="D82" s="25"/>
      <c r="E82" s="25">
        <f t="shared" ref="E82:G82" si="20">E80/E63*100-100</f>
        <v>-3.5279848900598267</v>
      </c>
      <c r="F82" s="25">
        <f t="shared" si="20"/>
        <v>-10.094825927062573</v>
      </c>
      <c r="G82" s="25">
        <f t="shared" si="20"/>
        <v>-24.888025787716956</v>
      </c>
      <c r="H82" s="25">
        <f>H80/H63*100-100</f>
        <v>-18.651520134459176</v>
      </c>
    </row>
    <row r="84" spans="1:8" x14ac:dyDescent="0.25">
      <c r="A84" s="3"/>
      <c r="B84" s="4" t="s">
        <v>2</v>
      </c>
      <c r="C84" s="4" t="s">
        <v>3</v>
      </c>
      <c r="D84" s="4"/>
      <c r="E84" s="4" t="s">
        <v>1</v>
      </c>
      <c r="F84" s="4" t="s">
        <v>4</v>
      </c>
      <c r="G84" s="4" t="s">
        <v>27</v>
      </c>
      <c r="H84" s="3" t="s">
        <v>25</v>
      </c>
    </row>
    <row r="85" spans="1:8" x14ac:dyDescent="0.25">
      <c r="A85" s="5" t="s">
        <v>6</v>
      </c>
      <c r="B85" s="6">
        <v>203030</v>
      </c>
      <c r="C85" s="6">
        <v>53250</v>
      </c>
      <c r="D85" s="6"/>
      <c r="E85" s="6">
        <v>252070</v>
      </c>
      <c r="F85" s="6">
        <v>184476</v>
      </c>
      <c r="G85" s="6"/>
      <c r="H85" s="6">
        <f t="shared" ref="H85:H96" si="21">B85+C85+E85+F85+G85</f>
        <v>692826</v>
      </c>
    </row>
    <row r="86" spans="1:8" x14ac:dyDescent="0.25">
      <c r="A86" s="5" t="s">
        <v>7</v>
      </c>
      <c r="B86" s="6">
        <v>91785</v>
      </c>
      <c r="C86" s="6">
        <v>96900</v>
      </c>
      <c r="D86" s="6"/>
      <c r="E86" s="6">
        <v>321221</v>
      </c>
      <c r="F86" s="6">
        <v>267450</v>
      </c>
      <c r="G86" s="6">
        <v>59800</v>
      </c>
      <c r="H86" s="26">
        <f t="shared" si="21"/>
        <v>837156</v>
      </c>
    </row>
    <row r="87" spans="1:8" x14ac:dyDescent="0.25">
      <c r="A87" s="5" t="s">
        <v>8</v>
      </c>
      <c r="B87" s="6">
        <v>257100</v>
      </c>
      <c r="C87" s="6">
        <v>78180</v>
      </c>
      <c r="D87" s="6"/>
      <c r="E87" s="6">
        <v>254561</v>
      </c>
      <c r="F87" s="6">
        <v>274450</v>
      </c>
      <c r="G87" s="6">
        <v>41600</v>
      </c>
      <c r="H87" s="26">
        <f t="shared" si="21"/>
        <v>905891</v>
      </c>
    </row>
    <row r="88" spans="1:8" x14ac:dyDescent="0.25">
      <c r="A88" s="5" t="s">
        <v>9</v>
      </c>
      <c r="B88" s="6">
        <v>256370</v>
      </c>
      <c r="C88" s="6">
        <v>55000</v>
      </c>
      <c r="D88" s="6"/>
      <c r="E88" s="6">
        <v>209205</v>
      </c>
      <c r="F88" s="6">
        <v>389500</v>
      </c>
      <c r="G88" s="6">
        <v>58600</v>
      </c>
      <c r="H88" s="6">
        <f t="shared" si="21"/>
        <v>968675</v>
      </c>
    </row>
    <row r="89" spans="1:8" x14ac:dyDescent="0.25">
      <c r="A89" s="5" t="s">
        <v>10</v>
      </c>
      <c r="B89" s="6">
        <v>230300</v>
      </c>
      <c r="C89" s="6">
        <v>187340</v>
      </c>
      <c r="D89" s="6"/>
      <c r="E89" s="6">
        <v>124100</v>
      </c>
      <c r="F89" s="6">
        <v>304350</v>
      </c>
      <c r="G89" s="6">
        <v>110800</v>
      </c>
      <c r="H89" s="6">
        <f t="shared" si="21"/>
        <v>956890</v>
      </c>
    </row>
    <row r="90" spans="1:8" x14ac:dyDescent="0.25">
      <c r="A90" s="5" t="s">
        <v>11</v>
      </c>
      <c r="B90" s="26">
        <v>264350</v>
      </c>
      <c r="C90" s="26">
        <v>46680</v>
      </c>
      <c r="D90" s="26"/>
      <c r="E90" s="26">
        <v>53570</v>
      </c>
      <c r="F90" s="26">
        <v>523203</v>
      </c>
      <c r="G90" s="26">
        <v>236270</v>
      </c>
      <c r="H90" s="26">
        <f t="shared" si="21"/>
        <v>1124073</v>
      </c>
    </row>
    <row r="91" spans="1:8" x14ac:dyDescent="0.25">
      <c r="A91" s="5" t="s">
        <v>12</v>
      </c>
      <c r="B91" s="6">
        <v>178900</v>
      </c>
      <c r="C91" s="6">
        <v>97550</v>
      </c>
      <c r="D91" s="6"/>
      <c r="E91" s="6">
        <v>113125</v>
      </c>
      <c r="F91" s="6">
        <v>298550</v>
      </c>
      <c r="G91" s="6">
        <v>128700</v>
      </c>
      <c r="H91" s="6">
        <f t="shared" si="21"/>
        <v>816825</v>
      </c>
    </row>
    <row r="92" spans="1:8" x14ac:dyDescent="0.25">
      <c r="A92" s="5" t="s">
        <v>13</v>
      </c>
      <c r="B92" s="6">
        <v>327870</v>
      </c>
      <c r="C92" s="6">
        <v>27300</v>
      </c>
      <c r="D92" s="6"/>
      <c r="E92" s="6"/>
      <c r="F92" s="6">
        <v>758500</v>
      </c>
      <c r="G92" s="6">
        <v>136250</v>
      </c>
      <c r="H92" s="6">
        <f t="shared" si="21"/>
        <v>1249920</v>
      </c>
    </row>
    <row r="93" spans="1:8" x14ac:dyDescent="0.25">
      <c r="A93" s="5" t="s">
        <v>14</v>
      </c>
      <c r="B93" s="6">
        <v>217370</v>
      </c>
      <c r="C93" s="6">
        <v>117690</v>
      </c>
      <c r="D93" s="6"/>
      <c r="E93" s="6"/>
      <c r="F93" s="6">
        <v>685270</v>
      </c>
      <c r="G93" s="6">
        <v>75850</v>
      </c>
      <c r="H93" s="6">
        <f t="shared" si="21"/>
        <v>1096180</v>
      </c>
    </row>
    <row r="94" spans="1:8" x14ac:dyDescent="0.25">
      <c r="A94" s="5" t="s">
        <v>15</v>
      </c>
      <c r="B94" s="6">
        <v>152040</v>
      </c>
      <c r="C94" s="6">
        <v>5250</v>
      </c>
      <c r="D94" s="6"/>
      <c r="E94" s="6"/>
      <c r="F94" s="6">
        <v>560850</v>
      </c>
      <c r="G94" s="6">
        <v>121680</v>
      </c>
      <c r="H94" s="26">
        <f t="shared" si="21"/>
        <v>839820</v>
      </c>
    </row>
    <row r="95" spans="1:8" x14ac:dyDescent="0.25">
      <c r="A95" s="5" t="s">
        <v>16</v>
      </c>
      <c r="B95" s="6">
        <v>225040</v>
      </c>
      <c r="C95" s="6">
        <v>19000</v>
      </c>
      <c r="D95" s="6"/>
      <c r="E95" s="6"/>
      <c r="F95" s="6">
        <v>597850</v>
      </c>
      <c r="G95" s="6">
        <v>128630</v>
      </c>
      <c r="H95" s="6">
        <f t="shared" si="21"/>
        <v>970520</v>
      </c>
    </row>
    <row r="96" spans="1:8" x14ac:dyDescent="0.25">
      <c r="A96" s="5" t="s">
        <v>17</v>
      </c>
      <c r="B96" s="29">
        <v>150180</v>
      </c>
      <c r="C96" s="29">
        <v>66650</v>
      </c>
      <c r="D96" s="27"/>
      <c r="E96" s="27"/>
      <c r="F96" s="29">
        <v>605071</v>
      </c>
      <c r="G96" s="29">
        <v>163250</v>
      </c>
      <c r="H96" s="29">
        <f t="shared" si="21"/>
        <v>985151</v>
      </c>
    </row>
    <row r="97" spans="1:8" x14ac:dyDescent="0.25">
      <c r="A97" s="7" t="s">
        <v>25</v>
      </c>
      <c r="B97" s="4">
        <f>SUM(B85:B96)</f>
        <v>2554335</v>
      </c>
      <c r="C97" s="4">
        <f t="shared" ref="C97" si="22">SUM(C85:C96)</f>
        <v>850790</v>
      </c>
      <c r="D97" s="4"/>
      <c r="E97" s="4">
        <f t="shared" ref="E97:H97" si="23">SUM(E85:E96)</f>
        <v>1327852</v>
      </c>
      <c r="F97" s="4">
        <f t="shared" si="23"/>
        <v>5449520</v>
      </c>
      <c r="G97" s="4">
        <f t="shared" si="23"/>
        <v>1261430</v>
      </c>
      <c r="H97" s="4">
        <f t="shared" si="23"/>
        <v>11443927</v>
      </c>
    </row>
    <row r="98" spans="1:8" x14ac:dyDescent="0.25">
      <c r="A98" s="23" t="s">
        <v>23</v>
      </c>
      <c r="B98" s="24">
        <f>B97-B80</f>
        <v>995675</v>
      </c>
      <c r="C98" s="24">
        <f>C97-C80</f>
        <v>-147330</v>
      </c>
      <c r="D98" s="24">
        <f t="shared" ref="D98:G98" si="24">D97-D80</f>
        <v>0</v>
      </c>
      <c r="E98" s="24">
        <f t="shared" si="24"/>
        <v>-1636679</v>
      </c>
      <c r="F98" s="24">
        <f t="shared" si="24"/>
        <v>1992720</v>
      </c>
      <c r="G98" s="24">
        <f t="shared" si="24"/>
        <v>-183970</v>
      </c>
      <c r="H98" s="24">
        <f>H97-H80</f>
        <v>1020416</v>
      </c>
    </row>
    <row r="99" spans="1:8" x14ac:dyDescent="0.25">
      <c r="A99" s="23" t="s">
        <v>22</v>
      </c>
      <c r="B99" s="25">
        <f>B97/B80*100-100</f>
        <v>63.88019195976031</v>
      </c>
      <c r="C99" s="25">
        <f>C97/C80*100-100</f>
        <v>-14.760750210395543</v>
      </c>
      <c r="D99" s="25"/>
      <c r="E99" s="25">
        <f t="shared" ref="E99:G99" si="25">E97/E80*100-100</f>
        <v>-55.208699116318904</v>
      </c>
      <c r="F99" s="25">
        <f t="shared" si="25"/>
        <v>57.646378153205291</v>
      </c>
      <c r="G99" s="25">
        <f t="shared" si="25"/>
        <v>-12.72796457727965</v>
      </c>
      <c r="H99" s="25">
        <f>H97/H80*100-100</f>
        <v>9.7895613100039043</v>
      </c>
    </row>
    <row r="101" spans="1:8" x14ac:dyDescent="0.25">
      <c r="A101" s="3"/>
      <c r="B101" s="4" t="s">
        <v>2</v>
      </c>
      <c r="C101" s="4" t="s">
        <v>3</v>
      </c>
      <c r="D101" s="4"/>
      <c r="E101" s="4" t="s">
        <v>1</v>
      </c>
      <c r="F101" s="4" t="s">
        <v>4</v>
      </c>
      <c r="G101" s="4" t="s">
        <v>5</v>
      </c>
      <c r="H101" s="3" t="s">
        <v>26</v>
      </c>
    </row>
    <row r="102" spans="1:8" x14ac:dyDescent="0.25">
      <c r="A102" s="5" t="s">
        <v>6</v>
      </c>
      <c r="B102" s="6">
        <v>151670</v>
      </c>
      <c r="C102" s="6">
        <v>2200</v>
      </c>
      <c r="D102" s="6"/>
      <c r="E102" s="6"/>
      <c r="F102" s="6">
        <v>468893</v>
      </c>
      <c r="G102" s="6">
        <v>167496</v>
      </c>
      <c r="H102" s="6">
        <f t="shared" ref="H102:H113" si="26">B102+C102+E102+F102+G102</f>
        <v>790259</v>
      </c>
    </row>
    <row r="103" spans="1:8" x14ac:dyDescent="0.25">
      <c r="A103" s="5" t="s">
        <v>7</v>
      </c>
      <c r="B103" s="6">
        <v>248790</v>
      </c>
      <c r="C103" s="6">
        <v>134600</v>
      </c>
      <c r="D103" s="6"/>
      <c r="E103" s="6"/>
      <c r="F103" s="6">
        <v>473190</v>
      </c>
      <c r="G103" s="6">
        <v>111376</v>
      </c>
      <c r="H103" s="26">
        <f t="shared" si="26"/>
        <v>967956</v>
      </c>
    </row>
    <row r="104" spans="1:8" x14ac:dyDescent="0.25">
      <c r="A104" s="5" t="s">
        <v>8</v>
      </c>
      <c r="B104" s="6">
        <v>332580</v>
      </c>
      <c r="C104" s="6">
        <v>66650</v>
      </c>
      <c r="D104" s="6"/>
      <c r="E104" s="6"/>
      <c r="F104" s="6">
        <v>456560</v>
      </c>
      <c r="G104" s="6">
        <v>199010</v>
      </c>
      <c r="H104" s="26">
        <f t="shared" si="26"/>
        <v>1054800</v>
      </c>
    </row>
    <row r="105" spans="1:8" x14ac:dyDescent="0.25">
      <c r="A105" s="5" t="s">
        <v>9</v>
      </c>
      <c r="B105" s="6">
        <v>128110</v>
      </c>
      <c r="C105" s="6">
        <v>23300</v>
      </c>
      <c r="D105" s="6"/>
      <c r="E105" s="6"/>
      <c r="F105" s="6">
        <v>495539</v>
      </c>
      <c r="G105" s="6">
        <v>84320</v>
      </c>
      <c r="H105" s="26">
        <f t="shared" si="26"/>
        <v>731269</v>
      </c>
    </row>
    <row r="106" spans="1:8" x14ac:dyDescent="0.25">
      <c r="A106" s="5" t="s">
        <v>10</v>
      </c>
      <c r="B106" s="6">
        <v>264678</v>
      </c>
      <c r="C106" s="6">
        <v>206100</v>
      </c>
      <c r="D106" s="6"/>
      <c r="E106" s="6"/>
      <c r="F106" s="6">
        <v>466360</v>
      </c>
      <c r="G106" s="6">
        <v>62900</v>
      </c>
      <c r="H106" s="26">
        <f t="shared" si="26"/>
        <v>1000038</v>
      </c>
    </row>
    <row r="107" spans="1:8" x14ac:dyDescent="0.25">
      <c r="A107" s="5" t="s">
        <v>11</v>
      </c>
      <c r="B107" s="26">
        <v>330902</v>
      </c>
      <c r="C107" s="9"/>
      <c r="D107" s="26"/>
      <c r="E107" s="26"/>
      <c r="F107" s="26">
        <v>677170</v>
      </c>
      <c r="G107" s="26">
        <v>123880</v>
      </c>
      <c r="H107" s="26">
        <f t="shared" si="26"/>
        <v>1131952</v>
      </c>
    </row>
    <row r="108" spans="1:8" x14ac:dyDescent="0.25">
      <c r="A108" s="5" t="s">
        <v>12</v>
      </c>
      <c r="B108" s="6">
        <v>325000</v>
      </c>
      <c r="C108" s="6"/>
      <c r="D108" s="6"/>
      <c r="E108" s="6"/>
      <c r="F108" s="6">
        <v>388495</v>
      </c>
      <c r="G108" s="6">
        <v>189700</v>
      </c>
      <c r="H108" s="26">
        <f t="shared" si="26"/>
        <v>903195</v>
      </c>
    </row>
    <row r="109" spans="1:8" x14ac:dyDescent="0.25">
      <c r="A109" s="5" t="s">
        <v>13</v>
      </c>
      <c r="B109" s="6">
        <v>222440</v>
      </c>
      <c r="C109" s="6"/>
      <c r="D109" s="6"/>
      <c r="E109" s="6"/>
      <c r="F109" s="6">
        <v>482655</v>
      </c>
      <c r="G109" s="6">
        <v>87450</v>
      </c>
      <c r="H109" s="26">
        <f t="shared" si="26"/>
        <v>792545</v>
      </c>
    </row>
    <row r="110" spans="1:8" x14ac:dyDescent="0.25">
      <c r="A110" s="5" t="s">
        <v>14</v>
      </c>
      <c r="B110" s="6"/>
      <c r="C110" s="6"/>
      <c r="D110" s="6"/>
      <c r="E110" s="6"/>
      <c r="F110" s="6"/>
      <c r="G110" s="6"/>
      <c r="H110" s="26">
        <f t="shared" si="26"/>
        <v>0</v>
      </c>
    </row>
    <row r="111" spans="1:8" x14ac:dyDescent="0.25">
      <c r="A111" s="5" t="s">
        <v>15</v>
      </c>
      <c r="B111" s="6"/>
      <c r="C111" s="6"/>
      <c r="D111" s="6"/>
      <c r="E111" s="6"/>
      <c r="F111" s="6"/>
      <c r="G111" s="6"/>
      <c r="H111" s="26">
        <f t="shared" si="26"/>
        <v>0</v>
      </c>
    </row>
    <row r="112" spans="1:8" x14ac:dyDescent="0.25">
      <c r="A112" s="5" t="s">
        <v>16</v>
      </c>
      <c r="B112" s="6"/>
      <c r="C112" s="6"/>
      <c r="D112" s="6"/>
      <c r="E112" s="6"/>
      <c r="F112" s="6"/>
      <c r="G112" s="6"/>
      <c r="H112" s="6">
        <f t="shared" si="26"/>
        <v>0</v>
      </c>
    </row>
    <row r="113" spans="1:9" x14ac:dyDescent="0.25">
      <c r="A113" s="5" t="s">
        <v>17</v>
      </c>
      <c r="B113" s="27"/>
      <c r="C113" s="27"/>
      <c r="D113" s="27"/>
      <c r="E113" s="27"/>
      <c r="F113" s="27"/>
      <c r="G113" s="27"/>
      <c r="H113" s="27">
        <f t="shared" si="26"/>
        <v>0</v>
      </c>
    </row>
    <row r="114" spans="1:9" x14ac:dyDescent="0.25">
      <c r="A114" s="7" t="s">
        <v>26</v>
      </c>
      <c r="B114" s="4">
        <f>SUM(B102:B113)</f>
        <v>2004170</v>
      </c>
      <c r="C114" s="4">
        <f t="shared" ref="C114" si="27">SUM(C102:C113)</f>
        <v>432850</v>
      </c>
      <c r="D114" s="4"/>
      <c r="E114" s="4">
        <f t="shared" ref="E114:H114" si="28">SUM(E102:E113)</f>
        <v>0</v>
      </c>
      <c r="F114" s="4">
        <f t="shared" si="28"/>
        <v>3908862</v>
      </c>
      <c r="G114" s="4">
        <f t="shared" si="28"/>
        <v>1026132</v>
      </c>
      <c r="H114" s="4">
        <f t="shared" si="28"/>
        <v>7372014</v>
      </c>
      <c r="I114" t="s">
        <v>28</v>
      </c>
    </row>
    <row r="115" spans="1:9" x14ac:dyDescent="0.25">
      <c r="A115" s="23" t="s">
        <v>23</v>
      </c>
      <c r="B115" s="24">
        <f>B114-B97</f>
        <v>-550165</v>
      </c>
      <c r="C115" s="24">
        <f>C114-C97</f>
        <v>-417940</v>
      </c>
      <c r="D115" s="24">
        <f t="shared" ref="D115:G115" si="29">D114-D97</f>
        <v>0</v>
      </c>
      <c r="E115" s="24">
        <f t="shared" si="29"/>
        <v>-1327852</v>
      </c>
      <c r="F115" s="24">
        <f t="shared" si="29"/>
        <v>-1540658</v>
      </c>
      <c r="G115" s="24">
        <f t="shared" si="29"/>
        <v>-235298</v>
      </c>
      <c r="H115" s="24">
        <f>H114-H97</f>
        <v>-4071913</v>
      </c>
    </row>
    <row r="116" spans="1:9" x14ac:dyDescent="0.25">
      <c r="A116" s="23" t="s">
        <v>22</v>
      </c>
      <c r="B116" s="25">
        <f>B114/B97*100-100</f>
        <v>-21.538482618763794</v>
      </c>
      <c r="C116" s="25">
        <f>C114/C97*100-100</f>
        <v>-49.12375556835412</v>
      </c>
      <c r="D116" s="25"/>
      <c r="E116" s="25">
        <f t="shared" ref="E116:G116" si="30">E114/E97*100-100</f>
        <v>-100</v>
      </c>
      <c r="F116" s="25">
        <f t="shared" si="30"/>
        <v>-28.2714440904887</v>
      </c>
      <c r="G116" s="25">
        <f t="shared" si="30"/>
        <v>-18.653274458352826</v>
      </c>
      <c r="H116" s="25">
        <f>H114/H97*100-100</f>
        <v>-35.581431094413659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E6"/>
    </sheetView>
  </sheetViews>
  <sheetFormatPr defaultRowHeight="15" x14ac:dyDescent="0.25"/>
  <cols>
    <col min="1" max="1" width="4.28515625" style="17" customWidth="1"/>
    <col min="2" max="2" width="39.85546875" style="17" customWidth="1"/>
    <col min="3" max="3" width="15" style="17" customWidth="1"/>
    <col min="4" max="4" width="13" style="17" customWidth="1"/>
    <col min="5" max="5" width="13.85546875" style="17" customWidth="1"/>
    <col min="6" max="16384" width="9.140625" style="17"/>
  </cols>
  <sheetData>
    <row r="1" spans="1:5" s="15" customFormat="1" ht="14.25" x14ac:dyDescent="0.25">
      <c r="A1" s="13"/>
      <c r="B1" s="11"/>
      <c r="C1" s="12"/>
      <c r="D1" s="13"/>
      <c r="E1" s="14"/>
    </row>
    <row r="2" spans="1:5" x14ac:dyDescent="0.25">
      <c r="A2" s="16"/>
      <c r="B2" s="18"/>
      <c r="C2" s="10"/>
      <c r="D2" s="16"/>
      <c r="E2" s="19"/>
    </row>
    <row r="3" spans="1:5" x14ac:dyDescent="0.25">
      <c r="A3" s="16"/>
      <c r="B3" s="18"/>
      <c r="C3" s="10"/>
      <c r="D3" s="16"/>
      <c r="E3" s="19"/>
    </row>
    <row r="4" spans="1:5" x14ac:dyDescent="0.25">
      <c r="A4" s="16"/>
      <c r="B4" s="18"/>
      <c r="C4" s="10"/>
      <c r="D4" s="16"/>
      <c r="E4" s="19"/>
    </row>
    <row r="5" spans="1:5" x14ac:dyDescent="0.25">
      <c r="A5" s="16"/>
      <c r="B5" s="18"/>
      <c r="C5" s="10"/>
      <c r="D5" s="16"/>
      <c r="E5" s="19"/>
    </row>
    <row r="6" spans="1:5" x14ac:dyDescent="0.25">
      <c r="A6" s="16"/>
      <c r="B6" s="16"/>
      <c r="C6" s="16"/>
      <c r="D6" s="16"/>
      <c r="E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2022-09-16T08:00:14Z</dcterms:modified>
</cp:coreProperties>
</file>